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9440" windowHeight="11685"/>
  </bookViews>
  <sheets>
    <sheet name="Дефляторы" sheetId="2" r:id="rId1"/>
  </sheets>
  <externalReferences>
    <externalReference r:id="rId2"/>
    <externalReference r:id="rId3"/>
    <externalReference r:id="rId4"/>
  </externalReferences>
  <definedNames>
    <definedName name="title" localSheetId="0">'[1]Огл. Графиков'!$B$2:$B$31</definedName>
    <definedName name="title">'[2]Огл. Графиков'!$B$2:$B$31</definedName>
    <definedName name="Вып_ОФ_с_пц" localSheetId="0">[1]рабочий!$Y$202:$AP$224</definedName>
    <definedName name="Вып_ОФ_с_пц">[2]рабочий!$Y$202:$AP$224</definedName>
    <definedName name="Вып_с_новых_ОФ" localSheetId="0">[1]рабочий!$Y$277:$AP$299</definedName>
    <definedName name="Вып_с_новых_ОФ">[2]рабочий!$Y$277:$AP$299</definedName>
    <definedName name="График">"Диагр. 4"</definedName>
    <definedName name="Дефл_ц_пред_год" localSheetId="0">'[1]Текущие цены'!$AT$36:$BK$58</definedName>
    <definedName name="Дефл_ц_пред_год">'[2]Текущие цены'!$AT$36:$BK$58</definedName>
    <definedName name="Дефлятор_годовой" localSheetId="0">'[1]Текущие цены'!$Y$4:$AP$27</definedName>
    <definedName name="Дефлятор_годовой">'[2]Текущие цены'!$Y$4:$AP$27</definedName>
    <definedName name="Дефлятор_цепной" localSheetId="0">'[1]Текущие цены'!$Y$36:$AP$58</definedName>
    <definedName name="Дефлятор_цепной">'[2]Текущие цены'!$Y$36:$AP$58</definedName>
    <definedName name="новые_ОФ_2003" localSheetId="0">[1]рабочий!$F$305:$W$327</definedName>
    <definedName name="новые_ОФ_2003">[2]рабочий!$F$305:$W$327</definedName>
    <definedName name="новые_ОФ_2004" localSheetId="0">[1]рабочий!$F$335:$W$357</definedName>
    <definedName name="новые_ОФ_2004">[2]рабочий!$F$335:$W$357</definedName>
    <definedName name="новые_ОФ_а_всего" localSheetId="0">[1]рабочий!$F$767:$V$789</definedName>
    <definedName name="новые_ОФ_а_всего">[2]рабочий!$F$767:$V$789</definedName>
    <definedName name="новые_ОФ_всего" localSheetId="0">[1]рабочий!$F$1331:$V$1353</definedName>
    <definedName name="новые_ОФ_всего">[2]рабочий!$F$1331:$V$1353</definedName>
    <definedName name="новые_ОФ_п_всего" localSheetId="0">[1]рабочий!$F$1293:$V$1315</definedName>
    <definedName name="новые_ОФ_п_всего">[2]рабочий!$F$1293:$V$1315</definedName>
    <definedName name="окраска_05" localSheetId="0">[1]окраска!$C$7:$Z$30</definedName>
    <definedName name="окраска_05">[2]окраска!$C$7:$Z$30</definedName>
    <definedName name="окраска_06" localSheetId="0">[1]окраска!$C$35:$Z$58</definedName>
    <definedName name="окраска_06">[2]окраска!$C$35:$Z$58</definedName>
    <definedName name="окраска_07" localSheetId="0">[1]окраска!$C$63:$Z$86</definedName>
    <definedName name="окраска_07">[2]окраска!$C$63:$Z$86</definedName>
    <definedName name="окраска_08" localSheetId="0">[1]окраска!$C$91:$Z$114</definedName>
    <definedName name="окраска_08">[2]окраска!$C$91:$Z$114</definedName>
    <definedName name="окраска_09" localSheetId="0">[1]окраска!$C$119:$Z$142</definedName>
    <definedName name="окраска_09">[2]окраска!$C$119:$Z$142</definedName>
    <definedName name="окраска_10" localSheetId="0">[1]окраска!$C$147:$Z$170</definedName>
    <definedName name="окраска_10">[2]окраска!$C$147:$Z$170</definedName>
    <definedName name="окраска_11" localSheetId="0">[1]окраска!$C$175:$Z$198</definedName>
    <definedName name="окраска_11">[2]окраска!$C$175:$Z$198</definedName>
    <definedName name="окраска_12" localSheetId="0">[1]окраска!$C$203:$Z$226</definedName>
    <definedName name="окраска_12">[2]окраска!$C$203:$Z$226</definedName>
    <definedName name="окраска_13" localSheetId="0">[1]окраска!$C$231:$Z$254</definedName>
    <definedName name="окраска_13">[2]окраска!$C$231:$Z$254</definedName>
    <definedName name="окраска_14" localSheetId="0">[1]окраска!$C$259:$Z$282</definedName>
    <definedName name="окраска_14">[2]окраска!$C$259:$Z$282</definedName>
    <definedName name="окраска_15" localSheetId="0">[1]окраска!$C$287:$Z$310</definedName>
    <definedName name="окраска_15">[2]окраска!$C$287:$Z$310</definedName>
    <definedName name="ОФ_а_с_пц" localSheetId="0">[1]рабочий!$CI$121:$CY$143</definedName>
    <definedName name="ОФ_а_с_пц">[2]рабочий!$CI$121:$CY$143</definedName>
    <definedName name="Прогноз_Вып_пц" localSheetId="0">[1]рабочий!$Y$240:$AP$262</definedName>
    <definedName name="Прогноз_Вып_пц">[2]рабочий!$Y$240:$AP$262</definedName>
    <definedName name="фо_а_н_пц" localSheetId="0">[1]рабочий!$AR$240:$BI$263</definedName>
    <definedName name="фо_а_н_пц">[2]рабочий!$AR$240:$BI$263</definedName>
    <definedName name="фо_а_с_пц" localSheetId="0">[1]рабочий!$AS$202:$BI$224</definedName>
    <definedName name="фо_а_с_пц">[2]рабочий!$AS$202:$BI$224</definedName>
    <definedName name="фо_н_03" localSheetId="0">[1]рабочий!$X$305:$X$327</definedName>
    <definedName name="фо_н_03">[2]рабочий!$X$305:$X$327</definedName>
    <definedName name="фо_н_04" localSheetId="0">[1]рабочий!$X$335:$X$357</definedName>
    <definedName name="фо_н_04">[2]рабочий!$X$335:$X$357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" l="1"/>
  <c r="E5" i="2"/>
  <c r="F5" i="2"/>
  <c r="C6" i="2"/>
  <c r="C5" i="2" s="1"/>
  <c r="C94" i="2"/>
  <c r="C93" i="2"/>
  <c r="C90" i="2"/>
  <c r="C88" i="2"/>
  <c r="C87" i="2"/>
  <c r="C86" i="2"/>
  <c r="C84" i="2"/>
  <c r="C83" i="2"/>
  <c r="C81" i="2"/>
  <c r="C79" i="2"/>
  <c r="C76" i="2"/>
  <c r="C75" i="2"/>
  <c r="C73" i="2"/>
  <c r="C72" i="2"/>
  <c r="C70" i="2"/>
  <c r="C68" i="2"/>
  <c r="C67" i="2"/>
  <c r="C65" i="2"/>
  <c r="C64" i="2"/>
  <c r="C62" i="2"/>
  <c r="C61" i="2"/>
  <c r="C59" i="2"/>
  <c r="C58" i="2"/>
  <c r="C56" i="2"/>
  <c r="C55" i="2"/>
  <c r="C53" i="2"/>
  <c r="C52" i="2"/>
  <c r="C50" i="2"/>
  <c r="C49" i="2"/>
  <c r="C47" i="2"/>
  <c r="C46" i="2"/>
  <c r="C44" i="2"/>
  <c r="C43" i="2"/>
  <c r="C41" i="2"/>
  <c r="C40" i="2"/>
  <c r="C38" i="2"/>
  <c r="C37" i="2"/>
  <c r="C35" i="2"/>
  <c r="C34" i="2"/>
  <c r="C32" i="2"/>
  <c r="C31" i="2"/>
  <c r="C29" i="2"/>
  <c r="C28" i="2"/>
  <c r="C26" i="2"/>
  <c r="C25" i="2"/>
  <c r="C23" i="2"/>
  <c r="C21" i="2"/>
  <c r="C20" i="2"/>
  <c r="C15" i="2"/>
  <c r="C14" i="2"/>
  <c r="C12" i="2"/>
  <c r="C11" i="2"/>
  <c r="C9" i="2"/>
  <c r="C8" i="2"/>
</calcChain>
</file>

<file path=xl/sharedStrings.xml><?xml version="1.0" encoding="utf-8"?>
<sst xmlns="http://schemas.openxmlformats.org/spreadsheetml/2006/main" count="102" uniqueCount="50">
  <si>
    <t>Н а и м е н о в а н и е  о т р а с л и</t>
  </si>
  <si>
    <t xml:space="preserve"> - растениеводство</t>
  </si>
  <si>
    <t xml:space="preserve"> - животноводство</t>
  </si>
  <si>
    <t>Обеспечение электрической энергией, газом и паром; кондиционирование воздуха (35)</t>
  </si>
  <si>
    <t>Добыча полезных ископаемых (Раздел B)</t>
  </si>
  <si>
    <t>Добыча угля (05)</t>
  </si>
  <si>
    <t xml:space="preserve">Добыча металлических руд и прочих полезных ископаемых (07, 08) </t>
  </si>
  <si>
    <t>Добыча металлических руд (07)</t>
  </si>
  <si>
    <t>Добыча прочих полезных ископаемых (08)</t>
  </si>
  <si>
    <t>Обрабатывающие производства (Раздел C)</t>
  </si>
  <si>
    <t>Производство нефтепродуктов (19.2)</t>
  </si>
  <si>
    <t xml:space="preserve">Производство черных металлов 
(24.1, 24.2, 24.3, 24.5) </t>
  </si>
  <si>
    <t>Производство основных драгоценных металлов и прочих цветных металлов, производство ядерного топлива (24.4)</t>
  </si>
  <si>
    <t>Производство готовых металлических изделий, кроме машин и оборудования (25)</t>
  </si>
  <si>
    <t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</si>
  <si>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>Производство бумаги и бумажных изделий (17)</t>
  </si>
  <si>
    <t>Производство прочей неметаллической минеральной продукции (23)</t>
  </si>
  <si>
    <t>Производство пищевых продуктов, напитков и табачных изделей (10, 11, 12)</t>
  </si>
  <si>
    <t>Водоснабжение; водоотведение, организация сбора и утилизация отходов, деятельность по ликвидации загрязнений (Раздел E)</t>
  </si>
  <si>
    <t>Промышленность (BCDE)</t>
  </si>
  <si>
    <t>Производство химическое, резиновых и пластмассовых изделий (20, 21, 22)</t>
  </si>
  <si>
    <t>Производство текстильных изделий, одежды, кожи и изделий из кожи (13, 14, 15)</t>
  </si>
  <si>
    <t>Оценка</t>
  </si>
  <si>
    <t>Прогноз</t>
  </si>
  <si>
    <t xml:space="preserve">  дефлятор</t>
  </si>
  <si>
    <t xml:space="preserve">  индекс цен производителей на внутреннем рынке (ИЦП)</t>
  </si>
  <si>
    <t xml:space="preserve">  ИЦП</t>
  </si>
  <si>
    <t>Добыча сырой нефти (06.10.1)</t>
  </si>
  <si>
    <t xml:space="preserve">  уголь энергетический каменный</t>
  </si>
  <si>
    <t xml:space="preserve">  индекс цен производителей</t>
  </si>
  <si>
    <t xml:space="preserve">   в т. ч.  с исключением ТЭКа (нефть, нефтепродукты, уголь, газ, энергетика)</t>
  </si>
  <si>
    <t>Сельское хозяйство</t>
  </si>
  <si>
    <t xml:space="preserve">  индекс цен реализации продукции сельхозпроизводителями</t>
  </si>
  <si>
    <t>Транспорт, вкл. трубопроводный</t>
  </si>
  <si>
    <t xml:space="preserve">  ИЦП с исключением трубопроводн. транспорта</t>
  </si>
  <si>
    <t>Инвестиции в основной капитал (капитальные вложения)</t>
  </si>
  <si>
    <t xml:space="preserve">  индексы цен </t>
  </si>
  <si>
    <t>Строительство</t>
  </si>
  <si>
    <t>Потребительский рынок</t>
  </si>
  <si>
    <t xml:space="preserve">  оборот розничной торговли, дефлятор</t>
  </si>
  <si>
    <t xml:space="preserve">  ИПЦ на товары</t>
  </si>
  <si>
    <t xml:space="preserve">  платные услуги населению, дефлятор</t>
  </si>
  <si>
    <t xml:space="preserve">  ИПЦ на услуги</t>
  </si>
  <si>
    <t xml:space="preserve">Добыча топливно-энергетических полезных ископаемых (05, 06+09) </t>
  </si>
  <si>
    <t>Добыча сырой нефти и природного газа (06+09)</t>
  </si>
  <si>
    <t>Производствово машин и оборудования, электрооборудования, транспортных средств (26, 27, 28, 29, 30, 33)</t>
  </si>
  <si>
    <t>Прочие</t>
  </si>
  <si>
    <r>
      <t xml:space="preserve">Прогноз индексов дефляторов и индексов цен производителей по видам экономической деятельности до 2020 г.
</t>
    </r>
    <r>
      <rPr>
        <sz val="14"/>
        <color indexed="8"/>
        <rFont val="Arial"/>
        <family val="2"/>
        <charset val="204"/>
      </rPr>
      <t xml:space="preserve">(по полному  кругу предприятий без НДС, косвенных налогов, торгово-транспортной наценки), в % г/г </t>
    </r>
    <r>
      <rPr>
        <b/>
        <sz val="14"/>
        <color indexed="8"/>
        <rFont val="Arial"/>
        <family val="2"/>
        <charset val="204"/>
      </rPr>
      <t xml:space="preserve"> 
(консервативный вариант)</t>
    </r>
  </si>
  <si>
    <r>
      <t>Отчет</t>
    </r>
    <r>
      <rPr>
        <b/>
        <vertAlign val="superscript"/>
        <sz val="10"/>
        <color indexed="8"/>
        <rFont val="Arial"/>
        <family val="2"/>
        <charset val="204"/>
      </rPr>
      <t>1</t>
    </r>
  </si>
  <si>
    <r>
      <rPr>
        <vertAlign val="superscript"/>
        <sz val="9"/>
        <color theme="1"/>
        <rFont val="Times New Roman"/>
        <family val="1"/>
        <charset val="204"/>
      </rPr>
      <t>1</t>
    </r>
    <r>
      <rPr>
        <sz val="9"/>
        <color theme="1"/>
        <rFont val="Times New Roman"/>
        <family val="1"/>
        <charset val="204"/>
      </rPr>
      <t xml:space="preserve"> - индексы-дефляторы, выделенный курсивом - оценка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</si>
</sst>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_)"/>
    <numFmt numFmtId="165" formatCode="0.0"/>
    <numFmt numFmtId="166" formatCode="0.0_)"/>
  </numFmts>
  <fonts count="31" x14ac:knownFonts="1">
    <font>
      <sz val="11"/>
      <color theme="1"/>
      <name val="Calibri"/>
      <family val="2"/>
      <charset val="204"/>
      <scheme val="minor"/>
    </font>
    <font>
      <sz val="10"/>
      <name val="Courier"/>
      <family val="1"/>
      <charset val="204"/>
    </font>
    <font>
      <sz val="10"/>
      <color indexed="8"/>
      <name val="Courier"/>
      <family val="1"/>
      <charset val="204"/>
    </font>
    <font>
      <b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3"/>
      <color indexed="8"/>
      <name val="Times New Roman CYR"/>
      <family val="1"/>
      <charset val="204"/>
    </font>
    <font>
      <b/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Courier"/>
      <family val="1"/>
      <charset val="204"/>
    </font>
    <font>
      <b/>
      <sz val="13"/>
      <color indexed="8"/>
      <name val="Times New Roman"/>
      <family val="1"/>
      <charset val="204"/>
    </font>
    <font>
      <b/>
      <strike/>
      <sz val="13"/>
      <color indexed="8"/>
      <name val="Cambria"/>
      <family val="1"/>
      <charset val="204"/>
    </font>
    <font>
      <strike/>
      <sz val="10"/>
      <name val="Cambria"/>
      <family val="1"/>
      <charset val="204"/>
    </font>
    <font>
      <b/>
      <strike/>
      <sz val="12"/>
      <color indexed="8"/>
      <name val="Cambria"/>
      <family val="1"/>
      <charset val="204"/>
    </font>
    <font>
      <b/>
      <strike/>
      <sz val="14"/>
      <name val="Cambria"/>
      <family val="1"/>
      <charset val="204"/>
    </font>
    <font>
      <strike/>
      <sz val="12"/>
      <color indexed="8"/>
      <name val="Cambria"/>
      <family val="1"/>
      <charset val="204"/>
    </font>
    <font>
      <strike/>
      <sz val="14"/>
      <name val="Cambria"/>
      <family val="1"/>
      <charset val="204"/>
    </font>
    <font>
      <i/>
      <sz val="14"/>
      <color indexed="8"/>
      <name val="Cambria"/>
      <family val="1"/>
      <charset val="204"/>
    </font>
    <font>
      <sz val="12"/>
      <color indexed="8"/>
      <name val="Cambria"/>
      <family val="1"/>
      <charset val="204"/>
    </font>
    <font>
      <i/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ourier"/>
      <family val="1"/>
      <charset val="204"/>
    </font>
    <font>
      <b/>
      <sz val="14"/>
      <color theme="1"/>
      <name val="Times New Roman"/>
      <family val="1"/>
      <charset val="204"/>
    </font>
    <font>
      <b/>
      <vertAlign val="superscript"/>
      <sz val="10"/>
      <color indexed="8"/>
      <name val="Arial"/>
      <family val="2"/>
      <charset val="204"/>
    </font>
    <font>
      <sz val="9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/>
    <xf numFmtId="164" fontId="1" fillId="0" borderId="0"/>
    <xf numFmtId="164" fontId="1" fillId="0" borderId="0"/>
  </cellStyleXfs>
  <cellXfs count="76">
    <xf numFmtId="0" fontId="0" fillId="0" borderId="0" xfId="0"/>
    <xf numFmtId="164" fontId="6" fillId="0" borderId="1" xfId="2" applyFont="1" applyBorder="1" applyAlignment="1" applyProtection="1">
      <alignment horizontal="center" vertical="center"/>
      <protection locked="0"/>
    </xf>
    <xf numFmtId="164" fontId="7" fillId="0" borderId="5" xfId="2" applyFont="1" applyFill="1" applyBorder="1" applyAlignment="1" applyProtection="1">
      <alignment horizontal="center" vertical="center" wrapText="1"/>
      <protection locked="0"/>
    </xf>
    <xf numFmtId="164" fontId="7" fillId="0" borderId="10" xfId="2" applyFont="1" applyFill="1" applyBorder="1" applyAlignment="1" applyProtection="1">
      <alignment horizontal="center" vertical="center" wrapText="1"/>
      <protection locked="0"/>
    </xf>
    <xf numFmtId="164" fontId="7" fillId="0" borderId="6" xfId="2" applyFont="1" applyFill="1" applyBorder="1" applyAlignment="1" applyProtection="1">
      <alignment horizontal="center" vertical="center" wrapText="1"/>
      <protection locked="0"/>
    </xf>
    <xf numFmtId="164" fontId="8" fillId="0" borderId="2" xfId="2" applyFont="1" applyBorder="1" applyAlignment="1" applyProtection="1">
      <alignment horizontal="center" vertical="center"/>
      <protection locked="0"/>
    </xf>
    <xf numFmtId="164" fontId="9" fillId="2" borderId="1" xfId="2" applyFont="1" applyFill="1" applyBorder="1" applyAlignment="1">
      <alignment vertical="center" wrapText="1"/>
    </xf>
    <xf numFmtId="164" fontId="2" fillId="2" borderId="9" xfId="2" applyFont="1" applyFill="1" applyBorder="1"/>
    <xf numFmtId="164" fontId="2" fillId="2" borderId="1" xfId="2" applyFont="1" applyFill="1" applyBorder="1"/>
    <xf numFmtId="164" fontId="2" fillId="2" borderId="8" xfId="2" applyFont="1" applyFill="1" applyBorder="1"/>
    <xf numFmtId="164" fontId="10" fillId="0" borderId="11" xfId="2" applyFont="1" applyFill="1" applyBorder="1" applyAlignment="1">
      <alignment vertical="center"/>
    </xf>
    <xf numFmtId="166" fontId="11" fillId="0" borderId="0" xfId="2" applyNumberFormat="1" applyFont="1" applyFill="1" applyBorder="1" applyAlignment="1">
      <alignment horizontal="center" vertical="center"/>
    </xf>
    <xf numFmtId="166" fontId="11" fillId="0" borderId="11" xfId="2" applyNumberFormat="1" applyFont="1" applyFill="1" applyBorder="1" applyAlignment="1">
      <alignment horizontal="center" vertical="center"/>
    </xf>
    <xf numFmtId="166" fontId="11" fillId="0" borderId="7" xfId="2" applyNumberFormat="1" applyFont="1" applyFill="1" applyBorder="1" applyAlignment="1">
      <alignment horizontal="center" vertical="center"/>
    </xf>
    <xf numFmtId="164" fontId="6" fillId="0" borderId="11" xfId="2" applyFont="1" applyFill="1" applyBorder="1" applyAlignment="1">
      <alignment vertical="center"/>
    </xf>
    <xf numFmtId="166" fontId="12" fillId="0" borderId="0" xfId="2" applyNumberFormat="1" applyFont="1" applyFill="1" applyBorder="1" applyAlignment="1">
      <alignment horizontal="center" vertical="center"/>
    </xf>
    <xf numFmtId="166" fontId="12" fillId="0" borderId="11" xfId="2" applyNumberFormat="1" applyFont="1" applyFill="1" applyBorder="1" applyAlignment="1">
      <alignment horizontal="center" vertical="center"/>
    </xf>
    <xf numFmtId="166" fontId="12" fillId="0" borderId="7" xfId="2" applyNumberFormat="1" applyFont="1" applyFill="1" applyBorder="1" applyAlignment="1">
      <alignment horizontal="center" vertical="center"/>
    </xf>
    <xf numFmtId="164" fontId="13" fillId="2" borderId="11" xfId="2" applyFont="1" applyFill="1" applyBorder="1" applyAlignment="1">
      <alignment vertical="center" wrapText="1"/>
    </xf>
    <xf numFmtId="164" fontId="14" fillId="2" borderId="0" xfId="2" applyFont="1" applyFill="1" applyBorder="1"/>
    <xf numFmtId="164" fontId="14" fillId="2" borderId="11" xfId="2" applyFont="1" applyFill="1" applyBorder="1"/>
    <xf numFmtId="164" fontId="14" fillId="2" borderId="7" xfId="2" applyFont="1" applyFill="1" applyBorder="1"/>
    <xf numFmtId="164" fontId="15" fillId="2" borderId="1" xfId="2" applyFont="1" applyFill="1" applyBorder="1" applyAlignment="1">
      <alignment vertical="center" wrapText="1"/>
    </xf>
    <xf numFmtId="164" fontId="1" fillId="2" borderId="9" xfId="2" applyFont="1" applyFill="1" applyBorder="1"/>
    <xf numFmtId="164" fontId="1" fillId="2" borderId="1" xfId="2" applyFont="1" applyFill="1" applyBorder="1"/>
    <xf numFmtId="164" fontId="1" fillId="2" borderId="8" xfId="2" applyFont="1" applyFill="1" applyBorder="1"/>
    <xf numFmtId="164" fontId="16" fillId="2" borderId="1" xfId="2" applyFont="1" applyFill="1" applyBorder="1" applyAlignment="1">
      <alignment vertical="center" wrapText="1"/>
    </xf>
    <xf numFmtId="164" fontId="17" fillId="2" borderId="9" xfId="2" applyFont="1" applyFill="1" applyBorder="1"/>
    <xf numFmtId="164" fontId="17" fillId="2" borderId="1" xfId="2" applyFont="1" applyFill="1" applyBorder="1"/>
    <xf numFmtId="164" fontId="17" fillId="2" borderId="8" xfId="2" applyFont="1" applyFill="1" applyBorder="1"/>
    <xf numFmtId="164" fontId="18" fillId="0" borderId="11" xfId="2" applyFont="1" applyFill="1" applyBorder="1" applyAlignment="1">
      <alignment vertical="center"/>
    </xf>
    <xf numFmtId="166" fontId="19" fillId="0" borderId="0" xfId="2" applyNumberFormat="1" applyFont="1" applyFill="1" applyBorder="1" applyAlignment="1">
      <alignment horizontal="center" vertical="center"/>
    </xf>
    <xf numFmtId="166" fontId="19" fillId="0" borderId="11" xfId="2" applyNumberFormat="1" applyFont="1" applyFill="1" applyBorder="1" applyAlignment="1">
      <alignment horizontal="center" vertical="center"/>
    </xf>
    <xf numFmtId="166" fontId="19" fillId="0" borderId="7" xfId="2" applyNumberFormat="1" applyFont="1" applyFill="1" applyBorder="1" applyAlignment="1">
      <alignment horizontal="center" vertical="center"/>
    </xf>
    <xf numFmtId="164" fontId="20" fillId="0" borderId="11" xfId="2" applyFont="1" applyFill="1" applyBorder="1" applyAlignment="1">
      <alignment vertical="center"/>
    </xf>
    <xf numFmtId="166" fontId="21" fillId="0" borderId="0" xfId="2" applyNumberFormat="1" applyFont="1" applyFill="1" applyBorder="1" applyAlignment="1">
      <alignment horizontal="center" vertical="center"/>
    </xf>
    <xf numFmtId="166" fontId="21" fillId="0" borderId="11" xfId="2" applyNumberFormat="1" applyFont="1" applyFill="1" applyBorder="1" applyAlignment="1">
      <alignment horizontal="center" vertical="center"/>
    </xf>
    <xf numFmtId="166" fontId="21" fillId="0" borderId="7" xfId="2" applyNumberFormat="1" applyFont="1" applyFill="1" applyBorder="1" applyAlignment="1">
      <alignment horizontal="center" vertical="center"/>
    </xf>
    <xf numFmtId="164" fontId="22" fillId="0" borderId="11" xfId="2" applyFont="1" applyFill="1" applyBorder="1" applyAlignment="1">
      <alignment vertical="center" wrapText="1"/>
    </xf>
    <xf numFmtId="164" fontId="21" fillId="0" borderId="0" xfId="2" applyFont="1" applyFill="1" applyBorder="1"/>
    <xf numFmtId="164" fontId="21" fillId="0" borderId="11" xfId="2" applyFont="1" applyFill="1" applyBorder="1"/>
    <xf numFmtId="164" fontId="21" fillId="0" borderId="7" xfId="2" applyFont="1" applyFill="1" applyBorder="1"/>
    <xf numFmtId="164" fontId="23" fillId="0" borderId="11" xfId="2" applyFont="1" applyFill="1" applyBorder="1" applyAlignment="1">
      <alignment vertical="center"/>
    </xf>
    <xf numFmtId="164" fontId="15" fillId="2" borderId="1" xfId="2" applyFont="1" applyFill="1" applyBorder="1" applyAlignment="1">
      <alignment horizontal="left" vertical="center" wrapText="1"/>
    </xf>
    <xf numFmtId="166" fontId="11" fillId="3" borderId="11" xfId="2" applyNumberFormat="1" applyFont="1" applyFill="1" applyBorder="1" applyAlignment="1">
      <alignment horizontal="center" vertical="center"/>
    </xf>
    <xf numFmtId="164" fontId="15" fillId="2" borderId="10" xfId="2" applyFont="1" applyFill="1" applyBorder="1" applyAlignment="1">
      <alignment vertical="center" wrapText="1"/>
    </xf>
    <xf numFmtId="164" fontId="13" fillId="5" borderId="11" xfId="2" applyFont="1" applyFill="1" applyBorder="1" applyAlignment="1">
      <alignment vertical="center" wrapText="1"/>
    </xf>
    <xf numFmtId="164" fontId="14" fillId="5" borderId="0" xfId="2" applyFont="1" applyFill="1" applyBorder="1"/>
    <xf numFmtId="164" fontId="14" fillId="5" borderId="11" xfId="2" applyFont="1" applyFill="1" applyBorder="1"/>
    <xf numFmtId="166" fontId="12" fillId="5" borderId="7" xfId="2" applyNumberFormat="1" applyFont="1" applyFill="1" applyBorder="1" applyAlignment="1">
      <alignment horizontal="center" vertical="center"/>
    </xf>
    <xf numFmtId="164" fontId="24" fillId="4" borderId="13" xfId="2" applyFont="1" applyFill="1" applyBorder="1" applyAlignment="1">
      <alignment vertical="center" wrapText="1"/>
    </xf>
    <xf numFmtId="166" fontId="12" fillId="0" borderId="12" xfId="2" applyNumberFormat="1" applyFont="1" applyFill="1" applyBorder="1" applyAlignment="1">
      <alignment horizontal="center" vertical="center"/>
    </xf>
    <xf numFmtId="166" fontId="12" fillId="0" borderId="13" xfId="2" applyNumberFormat="1" applyFont="1" applyFill="1" applyBorder="1" applyAlignment="1">
      <alignment horizontal="center" vertical="center"/>
    </xf>
    <xf numFmtId="166" fontId="12" fillId="5" borderId="14" xfId="2" applyNumberFormat="1" applyFont="1" applyFill="1" applyBorder="1" applyAlignment="1">
      <alignment horizontal="center" vertical="center"/>
    </xf>
    <xf numFmtId="166" fontId="12" fillId="5" borderId="15" xfId="2" applyNumberFormat="1" applyFont="1" applyFill="1" applyBorder="1" applyAlignment="1">
      <alignment horizontal="center" vertical="center"/>
    </xf>
    <xf numFmtId="164" fontId="6" fillId="4" borderId="0" xfId="2" applyFont="1" applyFill="1" applyBorder="1" applyAlignment="1">
      <alignment vertical="center" wrapText="1"/>
    </xf>
    <xf numFmtId="164" fontId="6" fillId="4" borderId="13" xfId="2" applyFont="1" applyFill="1" applyBorder="1" applyAlignment="1">
      <alignment vertical="center" wrapText="1"/>
    </xf>
    <xf numFmtId="164" fontId="14" fillId="5" borderId="14" xfId="2" applyFont="1" applyFill="1" applyBorder="1"/>
    <xf numFmtId="164" fontId="25" fillId="5" borderId="11" xfId="2" applyFont="1" applyFill="1" applyBorder="1" applyAlignment="1">
      <alignment vertical="center" wrapText="1"/>
    </xf>
    <xf numFmtId="164" fontId="26" fillId="5" borderId="0" xfId="2" applyFont="1" applyFill="1" applyBorder="1"/>
    <xf numFmtId="164" fontId="26" fillId="5" borderId="11" xfId="2" applyFont="1" applyFill="1" applyBorder="1"/>
    <xf numFmtId="164" fontId="26" fillId="5" borderId="7" xfId="2" applyFont="1" applyFill="1" applyBorder="1"/>
    <xf numFmtId="164" fontId="10" fillId="4" borderId="11" xfId="2" applyFont="1" applyFill="1" applyBorder="1" applyAlignment="1">
      <alignment vertical="center"/>
    </xf>
    <xf numFmtId="166" fontId="13" fillId="3" borderId="0" xfId="2" applyNumberFormat="1" applyFont="1" applyFill="1" applyBorder="1" applyAlignment="1">
      <alignment horizontal="center" vertical="center"/>
    </xf>
    <xf numFmtId="166" fontId="25" fillId="3" borderId="0" xfId="2" applyNumberFormat="1" applyFont="1" applyFill="1" applyBorder="1" applyAlignment="1">
      <alignment horizontal="center" vertical="center"/>
    </xf>
    <xf numFmtId="166" fontId="12" fillId="3" borderId="11" xfId="2" applyNumberFormat="1" applyFont="1" applyFill="1" applyBorder="1" applyAlignment="1">
      <alignment horizontal="center" vertical="center"/>
    </xf>
    <xf numFmtId="164" fontId="6" fillId="0" borderId="2" xfId="2" applyFont="1" applyFill="1" applyBorder="1" applyAlignment="1">
      <alignment vertical="center"/>
    </xf>
    <xf numFmtId="166" fontId="25" fillId="3" borderId="3" xfId="2" applyNumberFormat="1" applyFont="1" applyFill="1" applyBorder="1" applyAlignment="1">
      <alignment horizontal="center" vertical="center"/>
    </xf>
    <xf numFmtId="165" fontId="27" fillId="0" borderId="11" xfId="2" applyNumberFormat="1" applyFont="1" applyFill="1" applyBorder="1" applyAlignment="1">
      <alignment horizontal="center" vertical="center"/>
    </xf>
    <xf numFmtId="165" fontId="0" fillId="0" borderId="0" xfId="0" applyNumberFormat="1"/>
    <xf numFmtId="164" fontId="3" fillId="0" borderId="4" xfId="2" applyFont="1" applyFill="1" applyBorder="1" applyAlignment="1" applyProtection="1">
      <alignment horizontal="center" vertical="center" wrapText="1"/>
      <protection locked="0"/>
    </xf>
    <xf numFmtId="166" fontId="12" fillId="0" borderId="2" xfId="2" applyNumberFormat="1" applyFont="1" applyFill="1" applyBorder="1" applyAlignment="1">
      <alignment horizontal="center" vertical="center"/>
    </xf>
    <xf numFmtId="166" fontId="12" fillId="3" borderId="2" xfId="2" applyNumberFormat="1" applyFont="1" applyFill="1" applyBorder="1" applyAlignment="1">
      <alignment horizontal="center" vertical="center"/>
    </xf>
    <xf numFmtId="164" fontId="4" fillId="0" borderId="3" xfId="2" applyFont="1" applyFill="1" applyBorder="1" applyAlignment="1">
      <alignment horizontal="center" vertical="center" wrapText="1"/>
    </xf>
    <xf numFmtId="164" fontId="3" fillId="0" borderId="10" xfId="2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Alignment="1">
      <alignment horizontal="left"/>
    </xf>
  </cellXfs>
  <cellStyles count="3">
    <cellStyle name="Обычный" xfId="0" builtinId="0"/>
    <cellStyle name="Обычный 2" xfId="1"/>
    <cellStyle name="Обычный 25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orecast\&#1055;&#1088;&#1086;&#1075;&#1085;&#1086;&#1079;\&#1057;&#1062;&#1045;&#1053;&#1040;&#1056;&#1050;&#1040;%202017-2020\&#1076;&#1077;&#1092;&#1083;\&#1073;&#1072;&#1079;\&#1073;&#1072;&#1079;_21_08_&#1082;&#1091;&#1088;&#1089;%2059,7_65,3_68_70,4%20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Выход ОКВЭД2 бета"/>
      <sheetName val="2.пч1-def"/>
      <sheetName val="6.ИЦПМЭР"/>
      <sheetName val="ицпмэр2"/>
      <sheetName val="ИПЦбаз"/>
      <sheetName val="ЖКХ "/>
      <sheetName val="1.df13-18-б"/>
      <sheetName val="2.Мир _цен"/>
      <sheetName val="3.электро"/>
      <sheetName val="4.уг-маз"/>
      <sheetName val="5.vec"/>
      <sheetName val="3.пч1-кв"/>
      <sheetName val="3.пч1-кв (2)"/>
      <sheetName val="1.2030-ИПЦ"/>
      <sheetName val="2.df19-30 "/>
      <sheetName val="3.пч-2030"/>
      <sheetName val="df08-12"/>
      <sheetName val="df04-07"/>
      <sheetName val="деф-2030"/>
      <sheetName val="ИПЦ-без"/>
      <sheetName val="СУ-1-тек-ср"/>
      <sheetName val="Лист1 (2)"/>
      <sheetName val="Лист2 (2)"/>
      <sheetName val="СУ 17-19-кв"/>
    </sheetNames>
    <sheetDataSet>
      <sheetData sheetId="0" refreshError="1"/>
      <sheetData sheetId="1" refreshError="1"/>
      <sheetData sheetId="2" refreshError="1"/>
      <sheetData sheetId="3" refreshError="1">
        <row r="6">
          <cell r="F6">
            <v>105.23970795700828</v>
          </cell>
        </row>
        <row r="8">
          <cell r="F8">
            <v>110.55343724809504</v>
          </cell>
        </row>
        <row r="9">
          <cell r="F9">
            <v>110.23306536955933</v>
          </cell>
        </row>
        <row r="11">
          <cell r="F11">
            <v>112.14009935560195</v>
          </cell>
        </row>
        <row r="12">
          <cell r="F12">
            <v>111.0873034550943</v>
          </cell>
        </row>
        <row r="14">
          <cell r="F14">
            <v>123.46875021314101</v>
          </cell>
        </row>
        <row r="15">
          <cell r="F15">
            <v>109.36928603136846</v>
          </cell>
        </row>
        <row r="20">
          <cell r="F20">
            <v>130.79390121882341</v>
          </cell>
        </row>
        <row r="21">
          <cell r="F21">
            <v>134.76915243852321</v>
          </cell>
        </row>
        <row r="23">
          <cell r="F23">
            <v>106.44790944013876</v>
          </cell>
        </row>
        <row r="25">
          <cell r="F25">
            <v>100.08424794815829</v>
          </cell>
        </row>
        <row r="26">
          <cell r="F26">
            <v>104.2528759075991</v>
          </cell>
        </row>
        <row r="28">
          <cell r="F28">
            <v>107.4983097678294</v>
          </cell>
        </row>
        <row r="29">
          <cell r="F29">
            <v>106.92064458201389</v>
          </cell>
        </row>
        <row r="31">
          <cell r="F31">
            <v>89.744496178275597</v>
          </cell>
        </row>
        <row r="32">
          <cell r="F32">
            <v>97.22761642888706</v>
          </cell>
        </row>
        <row r="34">
          <cell r="F34">
            <v>105.50777198986394</v>
          </cell>
        </row>
        <row r="35">
          <cell r="F35">
            <v>105.06450447905532</v>
          </cell>
        </row>
        <row r="37">
          <cell r="F37">
            <v>109.01248700815822</v>
          </cell>
        </row>
        <row r="38">
          <cell r="F38">
            <v>112.94459165643349</v>
          </cell>
        </row>
        <row r="40">
          <cell r="F40">
            <v>105.95544694193852</v>
          </cell>
        </row>
        <row r="41">
          <cell r="F41">
            <v>107.99646256321596</v>
          </cell>
        </row>
        <row r="43">
          <cell r="F43">
            <v>104.19094379862734</v>
          </cell>
        </row>
        <row r="44">
          <cell r="F44">
            <v>95.753248153048361</v>
          </cell>
        </row>
        <row r="46">
          <cell r="F46">
            <v>104.89967671576078</v>
          </cell>
        </row>
        <row r="47">
          <cell r="F47">
            <v>105.81637532691042</v>
          </cell>
        </row>
        <row r="49">
          <cell r="F49">
            <v>104.59955343683676</v>
          </cell>
        </row>
        <row r="50">
          <cell r="F50">
            <v>100.09090365379738</v>
          </cell>
        </row>
        <row r="52">
          <cell r="F52">
            <v>109.49706285467502</v>
          </cell>
        </row>
        <row r="53">
          <cell r="F53">
            <v>105.80772922918489</v>
          </cell>
        </row>
        <row r="55">
          <cell r="F55">
            <v>101.19413417530978</v>
          </cell>
        </row>
        <row r="56">
          <cell r="F56">
            <v>103.50414363805407</v>
          </cell>
        </row>
        <row r="58">
          <cell r="F58">
            <v>99.683685901809923</v>
          </cell>
        </row>
        <row r="59">
          <cell r="F59">
            <v>101.70557775008176</v>
          </cell>
        </row>
        <row r="61">
          <cell r="F61">
            <v>103.58329991049087</v>
          </cell>
        </row>
        <row r="62">
          <cell r="F62">
            <v>105.65015833170193</v>
          </cell>
        </row>
        <row r="64">
          <cell r="F64">
            <v>99.969615875434343</v>
          </cell>
        </row>
        <row r="65">
          <cell r="F65">
            <v>102.00211511770625</v>
          </cell>
        </row>
        <row r="67">
          <cell r="F67">
            <v>99.207370144558453</v>
          </cell>
        </row>
        <row r="68">
          <cell r="F68">
            <v>99.704714286981115</v>
          </cell>
        </row>
        <row r="70">
          <cell r="F70">
            <v>109.58619536425169</v>
          </cell>
        </row>
        <row r="72">
          <cell r="F72">
            <v>107.31573933516898</v>
          </cell>
        </row>
        <row r="73">
          <cell r="F73">
            <v>107.31573933516898</v>
          </cell>
        </row>
        <row r="75">
          <cell r="F75">
            <v>106.26521680894301</v>
          </cell>
        </row>
        <row r="76">
          <cell r="F76">
            <v>106.15329989740998</v>
          </cell>
        </row>
        <row r="80">
          <cell r="F80">
            <v>103.02807826129066</v>
          </cell>
        </row>
        <row r="83">
          <cell r="F83">
            <v>102.93726906024494</v>
          </cell>
        </row>
        <row r="86">
          <cell r="F86">
            <v>103.14714023159439</v>
          </cell>
        </row>
        <row r="87">
          <cell r="F87">
            <v>102.70145514854703</v>
          </cell>
        </row>
        <row r="89">
          <cell r="F89">
            <v>105.988705110813</v>
          </cell>
        </row>
        <row r="90">
          <cell r="F90">
            <v>107.34752541395449</v>
          </cell>
        </row>
        <row r="91">
          <cell r="F91">
            <v>103.80408330223945</v>
          </cell>
        </row>
        <row r="93">
          <cell r="F93">
            <v>104.41789281662774</v>
          </cell>
        </row>
        <row r="96">
          <cell r="F96">
            <v>105.84268978714357</v>
          </cell>
        </row>
        <row r="97">
          <cell r="F97">
            <v>106.39520377077498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tabSelected="1" view="pageBreakPreview" topLeftCell="A85" zoomScaleNormal="100" zoomScaleSheetLayoutView="100" workbookViewId="0">
      <selection activeCell="B98" sqref="B98"/>
    </sheetView>
  </sheetViews>
  <sheetFormatPr defaultRowHeight="15" x14ac:dyDescent="0.25"/>
  <cols>
    <col min="1" max="1" width="76.28515625" customWidth="1"/>
    <col min="2" max="2" width="10.140625" customWidth="1"/>
    <col min="3" max="3" width="10.42578125" customWidth="1"/>
    <col min="4" max="4" width="9.7109375" customWidth="1"/>
    <col min="5" max="5" width="9.140625" customWidth="1"/>
    <col min="6" max="6" width="11.5703125" customWidth="1"/>
    <col min="7" max="10" width="9.5703125" bestFit="1" customWidth="1"/>
  </cols>
  <sheetData>
    <row r="1" spans="1:6" ht="96.75" customHeight="1" x14ac:dyDescent="0.25">
      <c r="A1" s="73" t="s">
        <v>47</v>
      </c>
      <c r="B1" s="73"/>
      <c r="C1" s="73"/>
      <c r="D1" s="73"/>
      <c r="E1" s="73"/>
      <c r="F1" s="73"/>
    </row>
    <row r="2" spans="1:6" ht="16.5" x14ac:dyDescent="0.25">
      <c r="A2" s="1" t="s">
        <v>0</v>
      </c>
      <c r="B2" s="2">
        <v>2016</v>
      </c>
      <c r="C2" s="3">
        <v>2017</v>
      </c>
      <c r="D2" s="4">
        <v>2018</v>
      </c>
      <c r="E2" s="3">
        <v>2019</v>
      </c>
      <c r="F2" s="3">
        <v>2020</v>
      </c>
    </row>
    <row r="3" spans="1:6" ht="15.75" customHeight="1" x14ac:dyDescent="0.25">
      <c r="A3" s="5"/>
      <c r="B3" s="70" t="s">
        <v>48</v>
      </c>
      <c r="C3" s="70" t="s">
        <v>22</v>
      </c>
      <c r="D3" s="74" t="s">
        <v>23</v>
      </c>
      <c r="E3" s="74"/>
      <c r="F3" s="74"/>
    </row>
    <row r="4" spans="1:6" ht="33" x14ac:dyDescent="0.25">
      <c r="A4" s="6" t="s">
        <v>3</v>
      </c>
      <c r="B4" s="7"/>
      <c r="C4" s="8"/>
      <c r="D4" s="9"/>
      <c r="E4" s="9"/>
      <c r="F4" s="8"/>
    </row>
    <row r="5" spans="1:6" ht="18.75" x14ac:dyDescent="0.25">
      <c r="A5" s="10" t="s">
        <v>24</v>
      </c>
      <c r="B5" s="11">
        <v>105.3</v>
      </c>
      <c r="C5" s="12">
        <f>C6</f>
        <v>105.23970795700828</v>
      </c>
      <c r="D5" s="12">
        <f t="shared" ref="D5:F5" si="0">D6</f>
        <v>104.66283981215119</v>
      </c>
      <c r="E5" s="12">
        <f t="shared" si="0"/>
        <v>105.46070549036699</v>
      </c>
      <c r="F5" s="12">
        <f t="shared" si="0"/>
        <v>103.92398017811368</v>
      </c>
    </row>
    <row r="6" spans="1:6" ht="18.75" x14ac:dyDescent="0.25">
      <c r="A6" s="14" t="s">
        <v>25</v>
      </c>
      <c r="B6" s="15">
        <v>106.84</v>
      </c>
      <c r="C6" s="16">
        <f>'[3]Выход ОКВЭД2 бета'!F6</f>
        <v>105.23970795700828</v>
      </c>
      <c r="D6" s="17">
        <v>104.66283981215119</v>
      </c>
      <c r="E6" s="17">
        <v>105.46070549036699</v>
      </c>
      <c r="F6" s="16">
        <v>103.92398017811368</v>
      </c>
    </row>
    <row r="7" spans="1:6" ht="18.75" x14ac:dyDescent="0.25">
      <c r="A7" s="18" t="s">
        <v>4</v>
      </c>
      <c r="B7" s="19"/>
      <c r="C7" s="20"/>
      <c r="D7" s="21"/>
      <c r="E7" s="21"/>
      <c r="F7" s="20"/>
    </row>
    <row r="8" spans="1:6" ht="18.75" x14ac:dyDescent="0.25">
      <c r="A8" s="10" t="s">
        <v>24</v>
      </c>
      <c r="B8" s="11">
        <v>102.1</v>
      </c>
      <c r="C8" s="12">
        <f>'[3]Выход ОКВЭД2 бета'!F8</f>
        <v>110.55343724809504</v>
      </c>
      <c r="D8" s="13">
        <v>99.696502177353622</v>
      </c>
      <c r="E8" s="13">
        <v>103.44674832167134</v>
      </c>
      <c r="F8" s="12">
        <v>103.98962381647937</v>
      </c>
    </row>
    <row r="9" spans="1:6" ht="18.75" x14ac:dyDescent="0.25">
      <c r="A9" s="14" t="s">
        <v>26</v>
      </c>
      <c r="B9" s="15">
        <v>100.29</v>
      </c>
      <c r="C9" s="16">
        <f>'[3]Выход ОКВЭД2 бета'!F9</f>
        <v>110.23306536955933</v>
      </c>
      <c r="D9" s="17">
        <v>102.44224136834205</v>
      </c>
      <c r="E9" s="17">
        <v>104.89221047298291</v>
      </c>
      <c r="F9" s="16">
        <v>105.02955450207293</v>
      </c>
    </row>
    <row r="10" spans="1:6" ht="33" x14ac:dyDescent="0.25">
      <c r="A10" s="22" t="s">
        <v>43</v>
      </c>
      <c r="B10" s="23"/>
      <c r="C10" s="24"/>
      <c r="D10" s="25"/>
      <c r="E10" s="25"/>
      <c r="F10" s="24"/>
    </row>
    <row r="11" spans="1:6" ht="18.75" x14ac:dyDescent="0.25">
      <c r="A11" s="10" t="s">
        <v>24</v>
      </c>
      <c r="B11" s="11">
        <v>100.4</v>
      </c>
      <c r="C11" s="12">
        <f>'[3]Выход ОКВЭД2 бета'!F11</f>
        <v>112.14009935560195</v>
      </c>
      <c r="D11" s="13">
        <v>99.023803152315054</v>
      </c>
      <c r="E11" s="13">
        <v>103.26095914971556</v>
      </c>
      <c r="F11" s="12">
        <v>103.92544351041471</v>
      </c>
    </row>
    <row r="12" spans="1:6" ht="18.75" x14ac:dyDescent="0.25">
      <c r="A12" s="14" t="s">
        <v>26</v>
      </c>
      <c r="B12" s="15">
        <v>99.061233073959997</v>
      </c>
      <c r="C12" s="16">
        <f>'[3]Выход ОКВЭД2 бета'!F12</f>
        <v>111.0873034550943</v>
      </c>
      <c r="D12" s="17">
        <v>102.44904398146775</v>
      </c>
      <c r="E12" s="17">
        <v>104.85467106531365</v>
      </c>
      <c r="F12" s="16">
        <v>105.1327625178359</v>
      </c>
    </row>
    <row r="13" spans="1:6" ht="16.5" x14ac:dyDescent="0.25">
      <c r="A13" s="22" t="s">
        <v>44</v>
      </c>
      <c r="B13" s="23"/>
      <c r="C13" s="24"/>
      <c r="D13" s="25"/>
      <c r="E13" s="25"/>
      <c r="F13" s="24"/>
    </row>
    <row r="14" spans="1:6" ht="18.75" x14ac:dyDescent="0.25">
      <c r="A14" s="10" t="s">
        <v>24</v>
      </c>
      <c r="B14" s="11">
        <v>99.8</v>
      </c>
      <c r="C14" s="12">
        <f>'[3]Выход ОКВЭД2 бета'!F14</f>
        <v>123.46875021314101</v>
      </c>
      <c r="D14" s="12">
        <v>99.455906938411104</v>
      </c>
      <c r="E14" s="12">
        <v>102.89782325809733</v>
      </c>
      <c r="F14" s="12">
        <v>103.86441977200927</v>
      </c>
    </row>
    <row r="15" spans="1:6" ht="18.75" x14ac:dyDescent="0.25">
      <c r="A15" s="14" t="s">
        <v>26</v>
      </c>
      <c r="B15" s="15">
        <v>97.706318784900859</v>
      </c>
      <c r="C15" s="16">
        <f>'[3]Выход ОКВЭД2 бета'!F15</f>
        <v>109.36928603136846</v>
      </c>
      <c r="D15" s="17">
        <v>103.16023768455376</v>
      </c>
      <c r="E15" s="17">
        <v>104.84445121361875</v>
      </c>
      <c r="F15" s="16">
        <v>105.18152510151846</v>
      </c>
    </row>
    <row r="16" spans="1:6" ht="16.5" hidden="1" x14ac:dyDescent="0.25">
      <c r="A16" s="26" t="s">
        <v>27</v>
      </c>
      <c r="B16" s="27"/>
      <c r="C16" s="28"/>
      <c r="D16" s="29"/>
      <c r="E16" s="29"/>
      <c r="F16" s="28"/>
    </row>
    <row r="17" spans="1:6" ht="18" hidden="1" x14ac:dyDescent="0.25">
      <c r="A17" s="30" t="s">
        <v>24</v>
      </c>
      <c r="B17" s="31"/>
      <c r="C17" s="32"/>
      <c r="D17" s="33"/>
      <c r="E17" s="33"/>
      <c r="F17" s="32"/>
    </row>
    <row r="18" spans="1:6" ht="18" hidden="1" x14ac:dyDescent="0.25">
      <c r="A18" s="34" t="s">
        <v>26</v>
      </c>
      <c r="B18" s="35"/>
      <c r="C18" s="36"/>
      <c r="D18" s="37"/>
      <c r="E18" s="37"/>
      <c r="F18" s="36"/>
    </row>
    <row r="19" spans="1:6" ht="16.5" x14ac:dyDescent="0.25">
      <c r="A19" s="22" t="s">
        <v>5</v>
      </c>
      <c r="B19" s="23"/>
      <c r="C19" s="24"/>
      <c r="D19" s="25"/>
      <c r="E19" s="25"/>
      <c r="F19" s="24"/>
    </row>
    <row r="20" spans="1:6" ht="18.75" x14ac:dyDescent="0.25">
      <c r="A20" s="10" t="s">
        <v>24</v>
      </c>
      <c r="B20" s="11">
        <v>106.7</v>
      </c>
      <c r="C20" s="12">
        <f>'[3]Выход ОКВЭД2 бета'!F20</f>
        <v>130.79390121882341</v>
      </c>
      <c r="D20" s="12">
        <v>100.38222761157714</v>
      </c>
      <c r="E20" s="12">
        <v>104.53211735441366</v>
      </c>
      <c r="F20" s="12">
        <v>104.46947194019364</v>
      </c>
    </row>
    <row r="21" spans="1:6" ht="18.75" x14ac:dyDescent="0.25">
      <c r="A21" s="14" t="s">
        <v>26</v>
      </c>
      <c r="B21" s="15">
        <v>114.99</v>
      </c>
      <c r="C21" s="16">
        <f>'[3]Выход ОКВЭД2 бета'!F21</f>
        <v>134.76915243852321</v>
      </c>
      <c r="D21" s="16">
        <v>94.453088338091476</v>
      </c>
      <c r="E21" s="16">
        <v>104.98016514516229</v>
      </c>
      <c r="F21" s="16">
        <v>104.53475925611653</v>
      </c>
    </row>
    <row r="22" spans="1:6" ht="18" x14ac:dyDescent="0.25">
      <c r="A22" s="38" t="s">
        <v>28</v>
      </c>
      <c r="B22" s="39"/>
      <c r="C22" s="40"/>
      <c r="D22" s="41"/>
      <c r="E22" s="41"/>
      <c r="F22" s="40"/>
    </row>
    <row r="23" spans="1:6" ht="18.75" x14ac:dyDescent="0.25">
      <c r="A23" s="42" t="s">
        <v>26</v>
      </c>
      <c r="B23" s="16">
        <v>101.32</v>
      </c>
      <c r="C23" s="16">
        <f>'[3]Выход ОКВЭД2 бета'!F23</f>
        <v>106.44790944013876</v>
      </c>
      <c r="D23" s="16">
        <v>101.75816801211064</v>
      </c>
      <c r="E23" s="16">
        <v>102.06297957767299</v>
      </c>
      <c r="F23" s="16">
        <v>102.34554216664588</v>
      </c>
    </row>
    <row r="24" spans="1:6" ht="33" x14ac:dyDescent="0.25">
      <c r="A24" s="22" t="s">
        <v>6</v>
      </c>
      <c r="B24" s="23"/>
      <c r="C24" s="24"/>
      <c r="D24" s="25"/>
      <c r="E24" s="25"/>
      <c r="F24" s="24"/>
    </row>
    <row r="25" spans="1:6" ht="18.75" x14ac:dyDescent="0.25">
      <c r="A25" s="10" t="s">
        <v>24</v>
      </c>
      <c r="B25" s="11">
        <v>112.6</v>
      </c>
      <c r="C25" s="12">
        <f>'[3]Выход ОКВЭД2 бета'!F25</f>
        <v>100.08424794815829</v>
      </c>
      <c r="D25" s="12">
        <v>104.64406896265521</v>
      </c>
      <c r="E25" s="12">
        <v>104.71866649702343</v>
      </c>
      <c r="F25" s="12">
        <v>104.41442271002526</v>
      </c>
    </row>
    <row r="26" spans="1:6" ht="18.75" x14ac:dyDescent="0.25">
      <c r="A26" s="14" t="s">
        <v>26</v>
      </c>
      <c r="B26" s="15">
        <v>107.77983461443168</v>
      </c>
      <c r="C26" s="16">
        <f>'[3]Выход ОКВЭД2 бета'!F26</f>
        <v>104.2528759075991</v>
      </c>
      <c r="D26" s="16">
        <v>102.39149951029142</v>
      </c>
      <c r="E26" s="16">
        <v>105.17238072180359</v>
      </c>
      <c r="F26" s="16">
        <v>104.26160244859118</v>
      </c>
    </row>
    <row r="27" spans="1:6" ht="16.5" x14ac:dyDescent="0.25">
      <c r="A27" s="6" t="s">
        <v>7</v>
      </c>
      <c r="B27" s="23"/>
      <c r="C27" s="24"/>
      <c r="D27" s="25"/>
      <c r="E27" s="25"/>
      <c r="F27" s="24"/>
    </row>
    <row r="28" spans="1:6" ht="18.75" x14ac:dyDescent="0.25">
      <c r="A28" s="10" t="s">
        <v>24</v>
      </c>
      <c r="B28" s="11">
        <v>107.2</v>
      </c>
      <c r="C28" s="12">
        <f>'[3]Выход ОКВЭД2 бета'!F28</f>
        <v>107.4983097678294</v>
      </c>
      <c r="D28" s="12">
        <v>104.22401744090126</v>
      </c>
      <c r="E28" s="12">
        <v>104.47268426819039</v>
      </c>
      <c r="F28" s="12">
        <v>104.27035847039173</v>
      </c>
    </row>
    <row r="29" spans="1:6" ht="18.75" x14ac:dyDescent="0.25">
      <c r="A29" s="14" t="s">
        <v>29</v>
      </c>
      <c r="B29" s="15">
        <v>107.39</v>
      </c>
      <c r="C29" s="16">
        <f>'[3]Выход ОКВЭД2 бета'!F29</f>
        <v>106.92064458201389</v>
      </c>
      <c r="D29" s="16">
        <v>101.45020089085392</v>
      </c>
      <c r="E29" s="16">
        <v>105.29887498450586</v>
      </c>
      <c r="F29" s="16">
        <v>104.1219924618448</v>
      </c>
    </row>
    <row r="30" spans="1:6" ht="16.5" x14ac:dyDescent="0.25">
      <c r="A30" s="6" t="s">
        <v>8</v>
      </c>
      <c r="B30" s="23"/>
      <c r="C30" s="24"/>
      <c r="D30" s="25"/>
      <c r="E30" s="25"/>
      <c r="F30" s="24"/>
    </row>
    <row r="31" spans="1:6" ht="18.75" x14ac:dyDescent="0.25">
      <c r="A31" s="10" t="s">
        <v>24</v>
      </c>
      <c r="B31" s="11">
        <v>121.2</v>
      </c>
      <c r="C31" s="12">
        <f>'[3]Выход ОКВЭД2 бета'!F31</f>
        <v>89.744496178275597</v>
      </c>
      <c r="D31" s="12">
        <v>105.34576703593437</v>
      </c>
      <c r="E31" s="12">
        <v>105.12520545894326</v>
      </c>
      <c r="F31" s="12">
        <v>104.65104220807555</v>
      </c>
    </row>
    <row r="32" spans="1:6" ht="18.75" x14ac:dyDescent="0.25">
      <c r="A32" s="14" t="s">
        <v>26</v>
      </c>
      <c r="B32" s="15">
        <v>108.4</v>
      </c>
      <c r="C32" s="16">
        <f>'[3]Выход ОКВЭД2 бета'!F32</f>
        <v>97.22761642888706</v>
      </c>
      <c r="D32" s="16">
        <v>105.1174668705833</v>
      </c>
      <c r="E32" s="16">
        <v>104.81883785238063</v>
      </c>
      <c r="F32" s="16">
        <v>104.65358987011912</v>
      </c>
    </row>
    <row r="33" spans="1:6" ht="16.5" x14ac:dyDescent="0.25">
      <c r="A33" s="22" t="s">
        <v>9</v>
      </c>
      <c r="B33" s="23"/>
      <c r="C33" s="24"/>
      <c r="D33" s="25"/>
      <c r="E33" s="25"/>
      <c r="F33" s="24"/>
    </row>
    <row r="34" spans="1:6" ht="18.75" x14ac:dyDescent="0.25">
      <c r="A34" s="10" t="s">
        <v>24</v>
      </c>
      <c r="B34" s="11">
        <v>102.2</v>
      </c>
      <c r="C34" s="12">
        <f>'[3]Выход ОКВЭД2 бета'!F34</f>
        <v>105.50777198986394</v>
      </c>
      <c r="D34" s="12">
        <v>105.2658313034472</v>
      </c>
      <c r="E34" s="12">
        <v>104.44558613080331</v>
      </c>
      <c r="F34" s="12">
        <v>105.15255489341162</v>
      </c>
    </row>
    <row r="35" spans="1:6" ht="18.75" x14ac:dyDescent="0.25">
      <c r="A35" s="14" t="s">
        <v>26</v>
      </c>
      <c r="B35" s="15">
        <v>105.01</v>
      </c>
      <c r="C35" s="16">
        <f>'[3]Выход ОКВЭД2 бета'!F35</f>
        <v>105.06450447905532</v>
      </c>
      <c r="D35" s="16">
        <v>104.78517366121474</v>
      </c>
      <c r="E35" s="16">
        <v>105.40440326869268</v>
      </c>
      <c r="F35" s="16">
        <v>104.74810000931127</v>
      </c>
    </row>
    <row r="36" spans="1:6" ht="16.5" x14ac:dyDescent="0.25">
      <c r="A36" s="6" t="s">
        <v>10</v>
      </c>
      <c r="B36" s="23"/>
      <c r="C36" s="24"/>
      <c r="D36" s="25"/>
      <c r="E36" s="25"/>
      <c r="F36" s="24"/>
    </row>
    <row r="37" spans="1:6" ht="18.75" x14ac:dyDescent="0.25">
      <c r="A37" s="10" t="s">
        <v>24</v>
      </c>
      <c r="B37" s="11">
        <v>102.6</v>
      </c>
      <c r="C37" s="12">
        <f>'[3]Выход ОКВЭД2 бета'!F37</f>
        <v>109.01248700815822</v>
      </c>
      <c r="D37" s="12">
        <v>100.50299417124793</v>
      </c>
      <c r="E37" s="12">
        <v>103.76939324574037</v>
      </c>
      <c r="F37" s="12">
        <v>104.21253301255278</v>
      </c>
    </row>
    <row r="38" spans="1:6" ht="18.75" x14ac:dyDescent="0.25">
      <c r="A38" s="14" t="s">
        <v>26</v>
      </c>
      <c r="B38" s="15">
        <v>93.7</v>
      </c>
      <c r="C38" s="16">
        <f>'[3]Выход ОКВЭД2 бета'!F38</f>
        <v>112.94459165643349</v>
      </c>
      <c r="D38" s="16">
        <v>104.01035631189146</v>
      </c>
      <c r="E38" s="16">
        <v>105.13560489399703</v>
      </c>
      <c r="F38" s="16">
        <v>104.63051727476372</v>
      </c>
    </row>
    <row r="39" spans="1:6" ht="33" x14ac:dyDescent="0.25">
      <c r="A39" s="6" t="s">
        <v>11</v>
      </c>
      <c r="B39" s="23"/>
      <c r="C39" s="24"/>
      <c r="D39" s="25"/>
      <c r="E39" s="25"/>
      <c r="F39" s="24"/>
    </row>
    <row r="40" spans="1:6" ht="18.75" x14ac:dyDescent="0.25">
      <c r="A40" s="10" t="s">
        <v>24</v>
      </c>
      <c r="B40" s="11">
        <v>105.8</v>
      </c>
      <c r="C40" s="12">
        <f>'[3]Выход ОКВЭД2 бета'!F40</f>
        <v>105.95544694193852</v>
      </c>
      <c r="D40" s="12">
        <v>104.08574701029194</v>
      </c>
      <c r="E40" s="12">
        <v>103.91378266896108</v>
      </c>
      <c r="F40" s="12">
        <v>105.70129097874317</v>
      </c>
    </row>
    <row r="41" spans="1:6" ht="18.75" x14ac:dyDescent="0.25">
      <c r="A41" s="14" t="s">
        <v>26</v>
      </c>
      <c r="B41" s="15">
        <v>111.08728842747445</v>
      </c>
      <c r="C41" s="16">
        <f>'[3]Выход ОКВЭД2 бета'!F41</f>
        <v>107.99646256321596</v>
      </c>
      <c r="D41" s="16">
        <v>102.17900668029355</v>
      </c>
      <c r="E41" s="16">
        <v>105.77762253977217</v>
      </c>
      <c r="F41" s="16">
        <v>104.24327551461366</v>
      </c>
    </row>
    <row r="42" spans="1:6" ht="33" x14ac:dyDescent="0.25">
      <c r="A42" s="6" t="s">
        <v>12</v>
      </c>
      <c r="B42" s="23"/>
      <c r="C42" s="24"/>
      <c r="D42" s="25"/>
      <c r="E42" s="25"/>
      <c r="F42" s="24"/>
    </row>
    <row r="43" spans="1:6" ht="18.75" x14ac:dyDescent="0.25">
      <c r="A43" s="10" t="s">
        <v>24</v>
      </c>
      <c r="B43" s="11">
        <v>86.2</v>
      </c>
      <c r="C43" s="12">
        <f>'[3]Выход ОКВЭД2 бета'!F43</f>
        <v>104.19094379862734</v>
      </c>
      <c r="D43" s="12">
        <v>111.54206374490086</v>
      </c>
      <c r="E43" s="12">
        <v>103.19241835880604</v>
      </c>
      <c r="F43" s="12">
        <v>104.75850386376928</v>
      </c>
    </row>
    <row r="44" spans="1:6" ht="18.75" x14ac:dyDescent="0.25">
      <c r="A44" s="14" t="s">
        <v>26</v>
      </c>
      <c r="B44" s="15">
        <v>107.62</v>
      </c>
      <c r="C44" s="16">
        <f>'[3]Выход ОКВЭД2 бета'!F44</f>
        <v>95.753248153048361</v>
      </c>
      <c r="D44" s="16">
        <v>105.91165310563866</v>
      </c>
      <c r="E44" s="16">
        <v>105.19605194294981</v>
      </c>
      <c r="F44" s="16">
        <v>104.67413506659912</v>
      </c>
    </row>
    <row r="45" spans="1:6" ht="33" x14ac:dyDescent="0.25">
      <c r="A45" s="6" t="s">
        <v>13</v>
      </c>
      <c r="B45" s="23"/>
      <c r="C45" s="24"/>
      <c r="D45" s="25"/>
      <c r="E45" s="25"/>
      <c r="F45" s="24"/>
    </row>
    <row r="46" spans="1:6" ht="18.75" x14ac:dyDescent="0.25">
      <c r="A46" s="10" t="s">
        <v>24</v>
      </c>
      <c r="B46" s="11">
        <v>107.3</v>
      </c>
      <c r="C46" s="12">
        <f>'[3]Выход ОКВЭД2 бета'!F46</f>
        <v>104.89967671576078</v>
      </c>
      <c r="D46" s="12">
        <v>105.43402301217132</v>
      </c>
      <c r="E46" s="12">
        <v>105.23739483918703</v>
      </c>
      <c r="F46" s="12">
        <v>104.31142804879276</v>
      </c>
    </row>
    <row r="47" spans="1:6" ht="18.75" x14ac:dyDescent="0.25">
      <c r="A47" s="14" t="s">
        <v>26</v>
      </c>
      <c r="B47" s="15">
        <v>105.8</v>
      </c>
      <c r="C47" s="16">
        <f>'[3]Выход ОКВЭД2 бета'!F47</f>
        <v>105.81637532691042</v>
      </c>
      <c r="D47" s="16">
        <v>105.34034341477569</v>
      </c>
      <c r="E47" s="16">
        <v>105.16790962595881</v>
      </c>
      <c r="F47" s="16">
        <v>104.19227332242914</v>
      </c>
    </row>
    <row r="48" spans="1:6" ht="33" x14ac:dyDescent="0.25">
      <c r="A48" s="6" t="s">
        <v>20</v>
      </c>
      <c r="B48" s="23"/>
      <c r="C48" s="24"/>
      <c r="D48" s="25"/>
      <c r="E48" s="25"/>
      <c r="F48" s="24"/>
    </row>
    <row r="49" spans="1:6" ht="18.75" x14ac:dyDescent="0.25">
      <c r="A49" s="10" t="s">
        <v>24</v>
      </c>
      <c r="B49" s="11">
        <v>95.41456596200068</v>
      </c>
      <c r="C49" s="12">
        <f>'[3]Выход ОКВЭД2 бета'!F49</f>
        <v>104.59955343683676</v>
      </c>
      <c r="D49" s="12">
        <v>105.23185974924382</v>
      </c>
      <c r="E49" s="12">
        <v>104.33501901230858</v>
      </c>
      <c r="F49" s="12">
        <v>105.02832501771987</v>
      </c>
    </row>
    <row r="50" spans="1:6" ht="18.75" x14ac:dyDescent="0.25">
      <c r="A50" s="14" t="s">
        <v>26</v>
      </c>
      <c r="B50" s="15">
        <v>105.68937784101354</v>
      </c>
      <c r="C50" s="16">
        <f>'[3]Выход ОКВЭД2 бета'!F50</f>
        <v>100.09090365379738</v>
      </c>
      <c r="D50" s="16">
        <v>104.77414989269145</v>
      </c>
      <c r="E50" s="16">
        <v>104.81863922959631</v>
      </c>
      <c r="F50" s="16">
        <v>104.28152258648846</v>
      </c>
    </row>
    <row r="51" spans="1:6" ht="33" x14ac:dyDescent="0.25">
      <c r="A51" s="43" t="s">
        <v>45</v>
      </c>
      <c r="B51" s="23"/>
      <c r="C51" s="24"/>
      <c r="D51" s="25"/>
      <c r="E51" s="25"/>
      <c r="F51" s="24"/>
    </row>
    <row r="52" spans="1:6" ht="18.75" x14ac:dyDescent="0.25">
      <c r="A52" s="10" t="s">
        <v>24</v>
      </c>
      <c r="B52" s="11">
        <v>105.9</v>
      </c>
      <c r="C52" s="12">
        <f>'[3]Выход ОКВЭД2 бета'!F52</f>
        <v>109.49706285467502</v>
      </c>
      <c r="D52" s="12">
        <v>108.29063239756277</v>
      </c>
      <c r="E52" s="12">
        <v>105.03694568039583</v>
      </c>
      <c r="F52" s="12">
        <v>106.55144088525586</v>
      </c>
    </row>
    <row r="53" spans="1:6" ht="18.75" x14ac:dyDescent="0.25">
      <c r="A53" s="14" t="s">
        <v>26</v>
      </c>
      <c r="B53" s="15">
        <v>109.19529748904084</v>
      </c>
      <c r="C53" s="16">
        <f>'[3]Выход ОКВЭД2 бета'!F53</f>
        <v>105.80772922918489</v>
      </c>
      <c r="D53" s="16">
        <v>106.42169109052584</v>
      </c>
      <c r="E53" s="16">
        <v>106.0400797380203</v>
      </c>
      <c r="F53" s="16">
        <v>105.27541466576544</v>
      </c>
    </row>
    <row r="54" spans="1:6" ht="49.5" x14ac:dyDescent="0.25">
      <c r="A54" s="6" t="s">
        <v>14</v>
      </c>
      <c r="B54" s="23"/>
      <c r="C54" s="24"/>
      <c r="D54" s="25"/>
      <c r="E54" s="25"/>
      <c r="F54" s="24"/>
    </row>
    <row r="55" spans="1:6" ht="18.75" x14ac:dyDescent="0.25">
      <c r="A55" s="10" t="s">
        <v>24</v>
      </c>
      <c r="B55" s="11">
        <v>103.7</v>
      </c>
      <c r="C55" s="12">
        <f>'[3]Выход ОКВЭД2 бета'!F55</f>
        <v>101.19413417530978</v>
      </c>
      <c r="D55" s="12">
        <v>106.62518902899656</v>
      </c>
      <c r="E55" s="12">
        <v>103.63509284818757</v>
      </c>
      <c r="F55" s="12">
        <v>105.55780758640169</v>
      </c>
    </row>
    <row r="56" spans="1:6" ht="18.75" x14ac:dyDescent="0.25">
      <c r="A56" s="14" t="s">
        <v>26</v>
      </c>
      <c r="B56" s="15">
        <v>101.84</v>
      </c>
      <c r="C56" s="16">
        <f>'[3]Выход ОКВЭД2 бета'!F56</f>
        <v>103.50414363805407</v>
      </c>
      <c r="D56" s="16">
        <v>104.79569678940643</v>
      </c>
      <c r="E56" s="16">
        <v>104.84453154965468</v>
      </c>
      <c r="F56" s="16">
        <v>104.40599309619687</v>
      </c>
    </row>
    <row r="57" spans="1:6" ht="16.5" x14ac:dyDescent="0.25">
      <c r="A57" s="6" t="s">
        <v>15</v>
      </c>
      <c r="B57" s="23"/>
      <c r="C57" s="24"/>
      <c r="D57" s="25"/>
      <c r="E57" s="25"/>
      <c r="F57" s="24"/>
    </row>
    <row r="58" spans="1:6" ht="18.75" x14ac:dyDescent="0.25">
      <c r="A58" s="10" t="s">
        <v>24</v>
      </c>
      <c r="B58" s="11">
        <v>107.2</v>
      </c>
      <c r="C58" s="12">
        <f>'[3]Выход ОКВЭД2 бета'!F58</f>
        <v>99.683685901809923</v>
      </c>
      <c r="D58" s="12">
        <v>106.42086582384131</v>
      </c>
      <c r="E58" s="12">
        <v>104.273494222929</v>
      </c>
      <c r="F58" s="12">
        <v>105.18771589648826</v>
      </c>
    </row>
    <row r="59" spans="1:6" ht="18.75" x14ac:dyDescent="0.25">
      <c r="A59" s="14" t="s">
        <v>26</v>
      </c>
      <c r="B59" s="15">
        <v>113.23</v>
      </c>
      <c r="C59" s="16">
        <f>'[3]Выход ОКВЭД2 бета'!F59</f>
        <v>101.70557775008176</v>
      </c>
      <c r="D59" s="16">
        <v>104.47627517270351</v>
      </c>
      <c r="E59" s="16">
        <v>104.87251434681424</v>
      </c>
      <c r="F59" s="16">
        <v>104.31761463142584</v>
      </c>
    </row>
    <row r="60" spans="1:6" ht="16.5" x14ac:dyDescent="0.25">
      <c r="A60" s="6" t="s">
        <v>16</v>
      </c>
      <c r="B60" s="23"/>
      <c r="C60" s="24"/>
      <c r="D60" s="25"/>
      <c r="E60" s="25"/>
      <c r="F60" s="24"/>
    </row>
    <row r="61" spans="1:6" ht="18.75" x14ac:dyDescent="0.25">
      <c r="A61" s="10" t="s">
        <v>24</v>
      </c>
      <c r="B61" s="11">
        <v>102.8</v>
      </c>
      <c r="C61" s="12">
        <f>'[3]Выход ОКВЭД2 бета'!F61</f>
        <v>103.58329991049087</v>
      </c>
      <c r="D61" s="12">
        <v>105.10235366083798</v>
      </c>
      <c r="E61" s="12">
        <v>105.52724810131728</v>
      </c>
      <c r="F61" s="12">
        <v>105.32151800308074</v>
      </c>
    </row>
    <row r="62" spans="1:6" ht="18.75" x14ac:dyDescent="0.25">
      <c r="A62" s="14" t="s">
        <v>26</v>
      </c>
      <c r="B62" s="15">
        <v>104.71</v>
      </c>
      <c r="C62" s="16">
        <f>'[3]Выход ОКВЭД2 бета'!F62</f>
        <v>105.65015833170193</v>
      </c>
      <c r="D62" s="16">
        <v>104.97068763533196</v>
      </c>
      <c r="E62" s="16">
        <v>105.4900092247773</v>
      </c>
      <c r="F62" s="16">
        <v>105.19274165235191</v>
      </c>
    </row>
    <row r="63" spans="1:6" ht="33" x14ac:dyDescent="0.25">
      <c r="A63" s="6" t="s">
        <v>21</v>
      </c>
      <c r="B63" s="23"/>
      <c r="C63" s="24"/>
      <c r="D63" s="25"/>
      <c r="E63" s="25"/>
      <c r="F63" s="24"/>
    </row>
    <row r="64" spans="1:6" ht="18.75" x14ac:dyDescent="0.25">
      <c r="A64" s="10" t="s">
        <v>24</v>
      </c>
      <c r="B64" s="11">
        <v>112.6</v>
      </c>
      <c r="C64" s="12">
        <f>'[3]Выход ОКВЭД2 бета'!F64</f>
        <v>99.969615875434343</v>
      </c>
      <c r="D64" s="12">
        <v>104.93641114715419</v>
      </c>
      <c r="E64" s="12">
        <v>104.89434333870197</v>
      </c>
      <c r="F64" s="12">
        <v>104.3116907960837</v>
      </c>
    </row>
    <row r="65" spans="1:6" ht="18.75" x14ac:dyDescent="0.25">
      <c r="A65" s="14" t="s">
        <v>26</v>
      </c>
      <c r="B65" s="15">
        <v>108.42795259283407</v>
      </c>
      <c r="C65" s="16">
        <f>'[3]Выход ОКВЭД2 бета'!F65</f>
        <v>102.00211511770625</v>
      </c>
      <c r="D65" s="16">
        <v>104.71454421834633</v>
      </c>
      <c r="E65" s="16">
        <v>104.95822619859602</v>
      </c>
      <c r="F65" s="16">
        <v>104.31842316059874</v>
      </c>
    </row>
    <row r="66" spans="1:6" ht="33" x14ac:dyDescent="0.25">
      <c r="A66" s="6" t="s">
        <v>17</v>
      </c>
      <c r="B66" s="23"/>
      <c r="C66" s="24"/>
      <c r="D66" s="25"/>
      <c r="E66" s="25"/>
      <c r="F66" s="24"/>
    </row>
    <row r="67" spans="1:6" ht="18.75" x14ac:dyDescent="0.25">
      <c r="A67" s="10" t="s">
        <v>24</v>
      </c>
      <c r="B67" s="11">
        <v>104</v>
      </c>
      <c r="C67" s="12">
        <f>'[3]Выход ОКВЭД2 бета'!F67</f>
        <v>99.207370144558453</v>
      </c>
      <c r="D67" s="12">
        <v>104.27737483959352</v>
      </c>
      <c r="E67" s="12">
        <v>104.62059995259358</v>
      </c>
      <c r="F67" s="12">
        <v>104.19218378821162</v>
      </c>
    </row>
    <row r="68" spans="1:6" ht="18.75" x14ac:dyDescent="0.25">
      <c r="A68" s="14" t="s">
        <v>26</v>
      </c>
      <c r="B68" s="15">
        <v>105.92550121695876</v>
      </c>
      <c r="C68" s="16">
        <f>'[3]Выход ОКВЭД2 бета'!F68</f>
        <v>99.704714286981115</v>
      </c>
      <c r="D68" s="16">
        <v>104.25519537361949</v>
      </c>
      <c r="E68" s="16">
        <v>104.62906531389429</v>
      </c>
      <c r="F68" s="16">
        <v>104.19903331201196</v>
      </c>
    </row>
    <row r="69" spans="1:6" ht="16.5" x14ac:dyDescent="0.25">
      <c r="A69" s="6" t="s">
        <v>46</v>
      </c>
      <c r="B69" s="22"/>
      <c r="C69" s="22"/>
      <c r="D69" s="22"/>
      <c r="E69" s="22"/>
      <c r="F69" s="22"/>
    </row>
    <row r="70" spans="1:6" ht="18.75" x14ac:dyDescent="0.25">
      <c r="A70" s="10" t="s">
        <v>24</v>
      </c>
      <c r="B70" s="11">
        <v>109</v>
      </c>
      <c r="C70" s="12">
        <f>'[3]Выход ОКВЭД2 бета'!F70</f>
        <v>109.58619536425169</v>
      </c>
      <c r="D70" s="12">
        <v>108.79009458950691</v>
      </c>
      <c r="E70" s="12">
        <v>106.98849059701125</v>
      </c>
      <c r="F70" s="12">
        <v>106.25171836423419</v>
      </c>
    </row>
    <row r="71" spans="1:6" ht="33" x14ac:dyDescent="0.25">
      <c r="A71" s="45" t="s">
        <v>18</v>
      </c>
      <c r="B71" s="45"/>
      <c r="C71" s="45"/>
      <c r="D71" s="45"/>
      <c r="E71" s="45"/>
      <c r="F71" s="45"/>
    </row>
    <row r="72" spans="1:6" ht="18.75" x14ac:dyDescent="0.25">
      <c r="A72" s="10" t="s">
        <v>24</v>
      </c>
      <c r="B72" s="11">
        <v>99.7</v>
      </c>
      <c r="C72" s="12">
        <f>'[3]Выход ОКВЭД2 бета'!F72</f>
        <v>107.31573933516898</v>
      </c>
      <c r="D72" s="12">
        <v>104.81942620074408</v>
      </c>
      <c r="E72" s="12">
        <v>104.01199604714246</v>
      </c>
      <c r="F72" s="12">
        <v>103.97920103999998</v>
      </c>
    </row>
    <row r="73" spans="1:6" ht="18.75" x14ac:dyDescent="0.25">
      <c r="A73" s="14" t="s">
        <v>26</v>
      </c>
      <c r="B73" s="15"/>
      <c r="C73" s="16">
        <f>'[3]Выход ОКВЭД2 бета'!F73</f>
        <v>107.31573933516898</v>
      </c>
      <c r="D73" s="16">
        <v>104.81942620074408</v>
      </c>
      <c r="E73" s="16">
        <v>104.01199604714246</v>
      </c>
      <c r="F73" s="16">
        <v>103.97920103999998</v>
      </c>
    </row>
    <row r="74" spans="1:6" ht="18.75" x14ac:dyDescent="0.25">
      <c r="A74" s="46" t="s">
        <v>19</v>
      </c>
      <c r="B74" s="47"/>
      <c r="C74" s="48"/>
      <c r="D74" s="49"/>
      <c r="E74" s="49"/>
      <c r="F74" s="48"/>
    </row>
    <row r="75" spans="1:6" ht="18.75" x14ac:dyDescent="0.25">
      <c r="A75" s="10" t="s">
        <v>24</v>
      </c>
      <c r="B75" s="12">
        <v>102.19094195895084</v>
      </c>
      <c r="C75" s="12">
        <f>'[3]Выход ОКВЭД2 бета'!F75</f>
        <v>106.26521680894301</v>
      </c>
      <c r="D75" s="12">
        <v>103.93933838030893</v>
      </c>
      <c r="E75" s="12">
        <v>104.37989040186744</v>
      </c>
      <c r="F75" s="12">
        <v>104.79777260030197</v>
      </c>
    </row>
    <row r="76" spans="1:6" ht="18.75" x14ac:dyDescent="0.25">
      <c r="A76" s="14" t="s">
        <v>26</v>
      </c>
      <c r="B76" s="15">
        <v>104.32</v>
      </c>
      <c r="C76" s="16">
        <f>'[3]Выход ОКВЭД2 бета'!F76</f>
        <v>106.15329989740998</v>
      </c>
      <c r="D76" s="16">
        <v>104.29110461273609</v>
      </c>
      <c r="E76" s="16">
        <v>105.27785222490517</v>
      </c>
      <c r="F76" s="16">
        <v>104.69607233914154</v>
      </c>
    </row>
    <row r="77" spans="1:6" ht="33.75" thickBot="1" x14ac:dyDescent="0.3">
      <c r="A77" s="50" t="s">
        <v>30</v>
      </c>
      <c r="B77" s="51">
        <v>107.8</v>
      </c>
      <c r="C77" s="52">
        <v>103.4</v>
      </c>
      <c r="D77" s="17">
        <v>104.85991357729168</v>
      </c>
      <c r="E77" s="17">
        <v>105.45612696955322</v>
      </c>
      <c r="F77" s="52">
        <v>104.75432726280309</v>
      </c>
    </row>
    <row r="78" spans="1:6" ht="19.5" thickTop="1" x14ac:dyDescent="0.25">
      <c r="A78" s="46" t="s">
        <v>31</v>
      </c>
      <c r="B78" s="47"/>
      <c r="C78" s="48"/>
      <c r="D78" s="53"/>
      <c r="E78" s="54"/>
      <c r="F78" s="48"/>
    </row>
    <row r="79" spans="1:6" ht="18.75" x14ac:dyDescent="0.25">
      <c r="A79" s="10" t="s">
        <v>24</v>
      </c>
      <c r="B79" s="68">
        <v>103.92242311181491</v>
      </c>
      <c r="C79" s="44">
        <f>'[3]Выход ОКВЭД2 бета'!F80</f>
        <v>103.02807826129066</v>
      </c>
      <c r="D79" s="44">
        <v>105.93968819979338</v>
      </c>
      <c r="E79" s="44">
        <v>103.28784449938641</v>
      </c>
      <c r="F79" s="44">
        <v>104.48555638891246</v>
      </c>
    </row>
    <row r="80" spans="1:6" ht="18.75" x14ac:dyDescent="0.25">
      <c r="A80" s="46" t="s">
        <v>1</v>
      </c>
      <c r="B80" s="48"/>
      <c r="C80" s="48"/>
      <c r="D80" s="49"/>
      <c r="E80" s="49"/>
      <c r="F80" s="48"/>
    </row>
    <row r="81" spans="1:10" ht="18.75" x14ac:dyDescent="0.25">
      <c r="A81" s="10" t="s">
        <v>24</v>
      </c>
      <c r="B81" s="12">
        <v>105.3627075899566</v>
      </c>
      <c r="C81" s="44">
        <f>'[3]Выход ОКВЭД2 бета'!F83</f>
        <v>102.93726906024494</v>
      </c>
      <c r="D81" s="44">
        <v>106.62557722234236</v>
      </c>
      <c r="E81" s="44">
        <v>102.33456072371585</v>
      </c>
      <c r="F81" s="44">
        <v>104.46401717415408</v>
      </c>
    </row>
    <row r="82" spans="1:10" ht="18.75" x14ac:dyDescent="0.25">
      <c r="A82" s="46" t="s">
        <v>2</v>
      </c>
      <c r="B82" s="48"/>
      <c r="C82" s="48"/>
      <c r="D82" s="49"/>
      <c r="E82" s="49"/>
      <c r="F82" s="48"/>
    </row>
    <row r="83" spans="1:10" ht="18.75" x14ac:dyDescent="0.25">
      <c r="A83" s="10" t="s">
        <v>24</v>
      </c>
      <c r="B83" s="12">
        <v>101.8915816308006</v>
      </c>
      <c r="C83" s="44">
        <f>'[3]Выход ОКВЭД2 бета'!F86</f>
        <v>103.14714023159439</v>
      </c>
      <c r="D83" s="44">
        <v>105.02834643484435</v>
      </c>
      <c r="E83" s="44">
        <v>104.59363423553137</v>
      </c>
      <c r="F83" s="44">
        <v>104.51486982655997</v>
      </c>
    </row>
    <row r="84" spans="1:10" ht="18.75" x14ac:dyDescent="0.25">
      <c r="A84" s="55" t="s">
        <v>32</v>
      </c>
      <c r="B84" s="16">
        <v>98.54</v>
      </c>
      <c r="C84" s="65">
        <f>'[3]Выход ОКВЭД2 бета'!F87</f>
        <v>102.70145514854703</v>
      </c>
      <c r="D84" s="65">
        <v>104.02838456344298</v>
      </c>
      <c r="E84" s="65">
        <v>104.32023515376865</v>
      </c>
      <c r="F84" s="65">
        <v>103.93395094131841</v>
      </c>
    </row>
    <row r="85" spans="1:10" ht="18.75" x14ac:dyDescent="0.25">
      <c r="A85" s="46" t="s">
        <v>33</v>
      </c>
      <c r="B85" s="48"/>
      <c r="C85" s="48"/>
      <c r="D85" s="49"/>
      <c r="E85" s="49"/>
      <c r="F85" s="48"/>
    </row>
    <row r="86" spans="1:10" ht="18.75" x14ac:dyDescent="0.25">
      <c r="A86" s="10" t="s">
        <v>24</v>
      </c>
      <c r="B86" s="12">
        <v>104.89764377271251</v>
      </c>
      <c r="C86" s="44">
        <f>'[3]Выход ОКВЭД2 бета'!F89</f>
        <v>105.988705110813</v>
      </c>
      <c r="D86" s="44">
        <v>105.08034998330685</v>
      </c>
      <c r="E86" s="44">
        <v>104.20982540331119</v>
      </c>
      <c r="F86" s="44">
        <v>104.09750218489373</v>
      </c>
    </row>
    <row r="87" spans="1:10" ht="18.75" x14ac:dyDescent="0.25">
      <c r="A87" s="14" t="s">
        <v>26</v>
      </c>
      <c r="B87" s="16">
        <v>107.55</v>
      </c>
      <c r="C87" s="65">
        <f>'[3]Выход ОКВЭД2 бета'!F90</f>
        <v>107.34752541395449</v>
      </c>
      <c r="D87" s="65">
        <v>105.42678518755079</v>
      </c>
      <c r="E87" s="65">
        <v>104.61067673733257</v>
      </c>
      <c r="F87" s="65">
        <v>104.48082134667081</v>
      </c>
    </row>
    <row r="88" spans="1:10" ht="19.5" thickBot="1" x14ac:dyDescent="0.3">
      <c r="A88" s="56" t="s">
        <v>34</v>
      </c>
      <c r="B88" s="52">
        <v>108.59</v>
      </c>
      <c r="C88" s="65">
        <f>'[3]Выход ОКВЭД2 бета'!F91</f>
        <v>103.80408330223945</v>
      </c>
      <c r="D88" s="65">
        <v>103.86157693163757</v>
      </c>
      <c r="E88" s="65">
        <v>104.51311996423773</v>
      </c>
      <c r="F88" s="65">
        <v>104.33308446567383</v>
      </c>
    </row>
    <row r="89" spans="1:10" ht="38.25" thickTop="1" x14ac:dyDescent="0.25">
      <c r="A89" s="46" t="s">
        <v>35</v>
      </c>
      <c r="B89" s="48"/>
      <c r="C89" s="57"/>
      <c r="D89" s="57"/>
      <c r="E89" s="57"/>
      <c r="F89" s="57"/>
    </row>
    <row r="90" spans="1:10" ht="18.75" x14ac:dyDescent="0.25">
      <c r="A90" s="10" t="s">
        <v>24</v>
      </c>
      <c r="B90" s="44">
        <v>106.3005726762904</v>
      </c>
      <c r="C90" s="44">
        <f>'[3]Выход ОКВЭД2 бета'!F93</f>
        <v>104.41789281662774</v>
      </c>
      <c r="D90" s="44">
        <v>105.64051189021507</v>
      </c>
      <c r="E90" s="44">
        <v>103.99985077469873</v>
      </c>
      <c r="F90" s="44">
        <v>104.8417083117928</v>
      </c>
    </row>
    <row r="91" spans="1:10" ht="18.75" x14ac:dyDescent="0.25">
      <c r="A91" s="14" t="s">
        <v>36</v>
      </c>
      <c r="B91" s="16">
        <v>106.6</v>
      </c>
      <c r="C91" s="44"/>
      <c r="D91" s="44"/>
      <c r="E91" s="44"/>
      <c r="F91" s="44"/>
    </row>
    <row r="92" spans="1:10" ht="18.75" x14ac:dyDescent="0.25">
      <c r="A92" s="58" t="s">
        <v>37</v>
      </c>
      <c r="B92" s="48"/>
      <c r="C92" s="48"/>
      <c r="D92" s="49"/>
      <c r="E92" s="49"/>
      <c r="F92" s="48"/>
    </row>
    <row r="93" spans="1:10" ht="18.75" x14ac:dyDescent="0.25">
      <c r="A93" s="10" t="s">
        <v>24</v>
      </c>
      <c r="B93" s="12">
        <v>105.27129956426636</v>
      </c>
      <c r="C93" s="44">
        <f>'[3]Выход ОКВЭД2 бета'!F96</f>
        <v>105.84268978714357</v>
      </c>
      <c r="D93" s="44">
        <v>105.25060932208218</v>
      </c>
      <c r="E93" s="44">
        <v>105.02668784320915</v>
      </c>
      <c r="F93" s="44">
        <v>104.75301037580454</v>
      </c>
    </row>
    <row r="94" spans="1:10" ht="18.75" x14ac:dyDescent="0.25">
      <c r="A94" s="66" t="s">
        <v>26</v>
      </c>
      <c r="B94" s="71">
        <v>105.28</v>
      </c>
      <c r="C94" s="72">
        <f>'[3]Выход ОКВЭД2 бета'!F97</f>
        <v>106.39520377077498</v>
      </c>
      <c r="D94" s="72">
        <v>105.00186974684689</v>
      </c>
      <c r="E94" s="72">
        <v>104.69610363690099</v>
      </c>
      <c r="F94" s="72">
        <v>104.73724846314228</v>
      </c>
    </row>
    <row r="95" spans="1:10" ht="18.75" x14ac:dyDescent="0.25">
      <c r="A95" s="46" t="s">
        <v>38</v>
      </c>
      <c r="B95" s="59"/>
      <c r="C95" s="60"/>
      <c r="D95" s="61"/>
      <c r="E95" s="61"/>
      <c r="F95" s="60"/>
    </row>
    <row r="96" spans="1:10" ht="18.75" x14ac:dyDescent="0.25">
      <c r="A96" s="62" t="s">
        <v>39</v>
      </c>
      <c r="B96" s="44">
        <v>107.832128984959</v>
      </c>
      <c r="C96" s="44">
        <v>103.92003396318081</v>
      </c>
      <c r="D96" s="44">
        <v>103.66581162826627</v>
      </c>
      <c r="E96" s="44">
        <v>103.89584599887908</v>
      </c>
      <c r="F96" s="44">
        <v>104.01791100669668</v>
      </c>
      <c r="G96" s="69"/>
      <c r="H96" s="69"/>
      <c r="I96" s="69"/>
      <c r="J96" s="69"/>
    </row>
    <row r="97" spans="1:10" ht="18.75" x14ac:dyDescent="0.25">
      <c r="A97" s="14" t="s">
        <v>40</v>
      </c>
      <c r="B97" s="64">
        <v>107.10543838679396</v>
      </c>
      <c r="C97" s="65">
        <v>103.66544300518932</v>
      </c>
      <c r="D97" s="65">
        <v>103.53402520598185</v>
      </c>
      <c r="E97" s="65">
        <v>103.83075385064056</v>
      </c>
      <c r="F97" s="65">
        <v>103.8811019352722</v>
      </c>
      <c r="G97" s="69"/>
      <c r="H97" s="69"/>
      <c r="I97" s="69"/>
      <c r="J97" s="69"/>
    </row>
    <row r="98" spans="1:10" ht="18.75" x14ac:dyDescent="0.25">
      <c r="A98" s="62" t="s">
        <v>41</v>
      </c>
      <c r="B98" s="63">
        <v>106.52648698670851</v>
      </c>
      <c r="C98" s="44">
        <v>104.33729169509141</v>
      </c>
      <c r="D98" s="44">
        <v>105.0245197565965</v>
      </c>
      <c r="E98" s="44">
        <v>104.53254661639058</v>
      </c>
      <c r="F98" s="44">
        <v>104.28955547769883</v>
      </c>
      <c r="G98" s="69"/>
      <c r="H98" s="69"/>
      <c r="I98" s="69"/>
      <c r="J98" s="69"/>
    </row>
    <row r="99" spans="1:10" ht="18.75" x14ac:dyDescent="0.25">
      <c r="A99" s="66" t="s">
        <v>42</v>
      </c>
      <c r="B99" s="67">
        <v>106.92932716392467</v>
      </c>
      <c r="C99" s="72">
        <v>104.3555239075815</v>
      </c>
      <c r="D99" s="72">
        <v>105.14379155000373</v>
      </c>
      <c r="E99" s="72">
        <v>104.5605368517478</v>
      </c>
      <c r="F99" s="72">
        <v>104.37541619747026</v>
      </c>
      <c r="G99" s="69"/>
      <c r="H99" s="69"/>
      <c r="I99" s="69"/>
      <c r="J99" s="69"/>
    </row>
    <row r="100" spans="1:10" x14ac:dyDescent="0.25">
      <c r="A100" s="75" t="s">
        <v>49</v>
      </c>
      <c r="B100" s="75"/>
      <c r="C100" s="75"/>
      <c r="D100" s="75"/>
      <c r="E100" s="75"/>
      <c r="F100" s="75"/>
    </row>
  </sheetData>
  <mergeCells count="3">
    <mergeCell ref="A1:F1"/>
    <mergeCell ref="D3:F3"/>
    <mergeCell ref="A100:F100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Дефляторы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Денисов Лев Владимирович</dc:creator>
  <cp:lastModifiedBy>Полякова Ирина Анатольевна</cp:lastModifiedBy>
  <cp:lastPrinted>2017-08-25T12:46:06Z</cp:lastPrinted>
  <dcterms:created xsi:type="dcterms:W3CDTF">2017-04-04T08:34:57Z</dcterms:created>
  <dcterms:modified xsi:type="dcterms:W3CDTF">2017-09-22T09:56:17Z</dcterms:modified>
</cp:coreProperties>
</file>